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6_那賀庁舎\02治山・林道\01治山\04　県営工事　用地・積算データ\【R08】\【継続　流域保全】　大美谷　渓間工事\ｻ　設計書\01　当初\PPI\"/>
    </mc:Choice>
  </mc:AlternateContent>
  <xr:revisionPtr revIDLastSave="0" documentId="13_ncr:1_{316287D4-1F2C-4652-A698-DFCABC711270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工事費内訳書!$A$1:$G$77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工事費内訳書!$G$77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59" l="1"/>
  <c r="G68" i="59"/>
  <c r="G67" i="59" s="1"/>
  <c r="G66" i="59" s="1"/>
  <c r="G65" i="59" s="1"/>
  <c r="G63" i="59" s="1"/>
  <c r="G62" i="59" s="1"/>
  <c r="G58" i="59"/>
  <c r="G55" i="59"/>
  <c r="G50" i="59"/>
  <c r="G46" i="59"/>
  <c r="G44" i="59"/>
  <c r="G43" i="59" s="1"/>
  <c r="G41" i="59"/>
  <c r="G39" i="59"/>
  <c r="G34" i="59"/>
  <c r="G23" i="59"/>
  <c r="G18" i="59"/>
  <c r="G17" i="59" s="1"/>
  <c r="G38" i="59" l="1"/>
  <c r="G22" i="59"/>
  <c r="G49" i="59"/>
  <c r="G48" i="59" s="1"/>
  <c r="G16" i="59"/>
  <c r="G15" i="59" s="1"/>
  <c r="G12" i="59" s="1"/>
  <c r="G10" i="59" s="1"/>
  <c r="G76" i="59" s="1"/>
  <c r="G77" i="59" s="1"/>
</calcChain>
</file>

<file path=xl/sharedStrings.xml><?xml version="1.0" encoding="utf-8"?>
<sst xmlns="http://schemas.openxmlformats.org/spreadsheetml/2006/main" count="149" uniqueCount="86">
  <si>
    <t>住　　　　所</t>
  </si>
  <si>
    <t>商号又は名称</t>
  </si>
  <si>
    <t>代 表 者 名</t>
  </si>
  <si>
    <t>工事費内訳書</t>
  </si>
  <si>
    <t>工 事 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</si>
  <si>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</si>
  <si>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</si>
  <si>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</si>
  <si>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</si>
  <si>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</si>
  <si>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</si>
  <si>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</si>
  <si>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</si>
  <si>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直接工事費(諸経費対象)
_x000D_</t>
  </si>
  <si>
    <t>渓間工
_x000D_</t>
  </si>
  <si>
    <t>治山土工
_x000D_</t>
  </si>
  <si>
    <t>作業土工
_x000D_</t>
  </si>
  <si>
    <t>掘削
_x000D_礫質土</t>
  </si>
  <si>
    <t>m3</t>
  </si>
  <si>
    <t>㎡</t>
  </si>
  <si>
    <t>治山ダム工
_x000D_</t>
  </si>
  <si>
    <t>コンクリート谷止工
_x000D_</t>
  </si>
  <si>
    <t>コンクリート工（本堤）
_x000D_BB18-8-40 W/C≦60%</t>
  </si>
  <si>
    <t>本</t>
  </si>
  <si>
    <t>型枠工（本堤）
_x000D_</t>
  </si>
  <si>
    <t>角材式残存型枠工
_x000D_</t>
  </si>
  <si>
    <t>型枠工（放水路）
_x000D_</t>
  </si>
  <si>
    <t>水平打継目鉄筋
_x000D_SD345 D22</t>
  </si>
  <si>
    <t>止型枠
_x000D_</t>
  </si>
  <si>
    <t>止水板設置（塩化ビニール樹脂止水板）
_x000D_</t>
  </si>
  <si>
    <t>ｍ</t>
  </si>
  <si>
    <t>足場工
_x000D_</t>
  </si>
  <si>
    <t>間詰工
_x000D_</t>
  </si>
  <si>
    <t>コンクリート工（間詰）
_x000D_BB18-8-40 W/C≦60%</t>
  </si>
  <si>
    <t>裏石積工（間詰）
_x000D_t=15cm 割栗石50～150mm BB18-8-40 W/C≦60%</t>
  </si>
  <si>
    <t>渓間工付属物設置工
_x000D_</t>
  </si>
  <si>
    <t>堤名板取付工
_x000D_</t>
  </si>
  <si>
    <t>枚</t>
  </si>
  <si>
    <t>点検施設工
_x000D_</t>
  </si>
  <si>
    <t>昇降ステップ
_x000D_</t>
  </si>
  <si>
    <t>支障木処理工
_x000D_</t>
  </si>
  <si>
    <t>伐採費（雑木）
_x000D_20㎝　小計1本</t>
  </si>
  <si>
    <t>雑木　伐採費
_x000D_胸高直径　20cm</t>
  </si>
  <si>
    <t>根株処理
_x000D_</t>
  </si>
  <si>
    <t>根株筋工(機械併用)
_x000D_</t>
  </si>
  <si>
    <t>仮設工
_x000D_</t>
  </si>
  <si>
    <t>運搬設備工
_x000D_</t>
  </si>
  <si>
    <t>基</t>
  </si>
  <si>
    <t>仮水路工
_x000D_</t>
  </si>
  <si>
    <t>工事用道路工
_x000D_</t>
  </si>
  <si>
    <t>袋</t>
  </si>
  <si>
    <t>台</t>
  </si>
  <si>
    <t>処分費
_x000D_大型土のう袋</t>
  </si>
  <si>
    <t>ton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</si>
  <si>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</si>
  <si>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</si>
  <si>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</si>
  <si>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</si>
  <si>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</si>
  <si>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</si>
  <si>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</si>
  <si>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</si>
  <si>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</si>
  <si>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</si>
  <si>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</si>
  <si>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</si>
  <si>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土砂掘削面整形
礫質土</t>
    <phoneticPr fontId="7"/>
  </si>
  <si>
    <t>転石破砕</t>
    <phoneticPr fontId="7"/>
  </si>
  <si>
    <t>円形型枠（紙製）</t>
    <phoneticPr fontId="7"/>
  </si>
  <si>
    <t>目地板</t>
    <phoneticPr fontId="7"/>
  </si>
  <si>
    <t>型枠工(間詰)</t>
    <phoneticPr fontId="7"/>
  </si>
  <si>
    <t>ネームプレート（ｱﾙﾐﾆｳﾑ軽合金鋳造製）
A型(横40cm×縦30cm×1cm)　堤名板用</t>
    <phoneticPr fontId="7"/>
  </si>
  <si>
    <t>ウインチベース架設・撤去</t>
    <phoneticPr fontId="7"/>
  </si>
  <si>
    <t xml:space="preserve">アンカー架設・撤去
</t>
    <phoneticPr fontId="7"/>
  </si>
  <si>
    <t>暗渠排水管
300mm</t>
    <phoneticPr fontId="7"/>
  </si>
  <si>
    <t xml:space="preserve">土のう締切工
</t>
    <phoneticPr fontId="7"/>
  </si>
  <si>
    <t>運搬費
大型土のう袋</t>
    <rPh sb="0" eb="2">
      <t>テッキョ</t>
    </rPh>
    <phoneticPr fontId="7"/>
  </si>
  <si>
    <t>大型土のう工
撤去</t>
    <rPh sb="7" eb="9">
      <t>テッキョ</t>
    </rPh>
    <phoneticPr fontId="7"/>
  </si>
  <si>
    <t xml:space="preserve">直接工事費
</t>
    <phoneticPr fontId="7"/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</si>
  <si>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</si>
  <si>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</si>
  <si>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</si>
  <si>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</si>
  <si>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</si>
  <si>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ケーブルクレーン架設・撤去</t>
    <phoneticPr fontId="7"/>
  </si>
  <si>
    <t>Ｒ８那林　流域保全　那賀町大美谷　渓間工事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</si>
</sst>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5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9"/>
  <sheetViews>
    <sheetView showGridLines="0" tabSelected="1" view="pageBreakPreview" zoomScaleNormal="115" zoomScaleSheetLayoutView="100" workbookViewId="0">
      <selection activeCell="F5" sqref="F5:G5"/>
    </sheetView>
  </sheetViews>
  <sheetFormatPr defaultColWidth="9" defaultRowHeight="13.5" x14ac:dyDescent="0.15"/>
  <cols>
    <col min="1" max="1" width="8.5" customWidth="1"/>
    <col min="2" max="3" width="6.75" customWidth="1"/>
    <col min="4" max="4" width="35.75" bestFit="1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3"/>
      <c r="G3" s="43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3"/>
      <c r="G4" s="43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3"/>
      <c r="G5" s="43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4" t="s">
        <v>3</v>
      </c>
      <c r="B7" s="44"/>
      <c r="C7" s="44"/>
      <c r="D7" s="44"/>
      <c r="E7" s="44"/>
      <c r="F7" s="44"/>
      <c r="G7" s="44"/>
      <c r="H7" s="1"/>
      <c r="I7" s="1"/>
      <c r="J7" s="1"/>
    </row>
    <row r="8" spans="1:10" ht="11.25" customHeight="1" x14ac:dyDescent="0.15">
      <c r="A8" s="3" t="s">
        <v>4</v>
      </c>
      <c r="B8" s="39" t="s">
        <v>85</v>
      </c>
      <c r="C8" s="39"/>
      <c r="D8" s="39"/>
      <c r="E8" s="39"/>
      <c r="F8" s="39"/>
      <c r="G8" s="39"/>
      <c r="H8" s="1"/>
      <c r="I8" s="1"/>
      <c r="J8" s="1"/>
    </row>
    <row r="9" spans="1:10" ht="11.25" customHeight="1" x14ac:dyDescent="0.15">
      <c r="A9" s="40" t="s">
        <v>5</v>
      </c>
      <c r="B9" s="41"/>
      <c r="C9" s="41"/>
      <c r="D9" s="42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35" t="s">
        <v>11</v>
      </c>
      <c r="B10" s="33"/>
      <c r="C10" s="33"/>
      <c r="D10" s="34"/>
      <c r="E10" s="9" t="s">
        <v>12</v>
      </c>
      <c r="F10" s="10">
        <v>1</v>
      </c>
      <c r="G10" s="11">
        <f>+G12+G62</f>
        <v>0</v>
      </c>
      <c r="H10" s="12"/>
      <c r="I10" s="13">
        <v>1</v>
      </c>
      <c r="J10" s="13"/>
    </row>
    <row r="11" spans="1:10" ht="42" customHeight="1" x14ac:dyDescent="0.15">
      <c r="A11" s="22"/>
      <c r="B11" s="26" t="s">
        <v>79</v>
      </c>
      <c r="C11" s="26"/>
      <c r="D11" s="27"/>
      <c r="E11" s="23" t="s">
        <v>12</v>
      </c>
      <c r="F11" s="24">
        <v>1</v>
      </c>
      <c r="G11" s="25"/>
      <c r="H11" s="12"/>
      <c r="I11" s="21"/>
      <c r="J11" s="21"/>
    </row>
    <row r="12" spans="1:10" ht="42" customHeight="1" x14ac:dyDescent="0.15">
      <c r="A12" s="35" t="s">
        <v>78</v>
      </c>
      <c r="B12" s="33"/>
      <c r="C12" s="33"/>
      <c r="D12" s="34"/>
      <c r="E12" s="9" t="s">
        <v>12</v>
      </c>
      <c r="F12" s="10">
        <v>1</v>
      </c>
      <c r="G12" s="11">
        <f>+G15</f>
        <v>0</v>
      </c>
      <c r="H12" s="12"/>
      <c r="I12" s="13">
        <v>2</v>
      </c>
      <c r="J12" s="13">
        <v>20</v>
      </c>
    </row>
    <row r="13" spans="1:10" ht="42" customHeight="1" x14ac:dyDescent="0.15">
      <c r="A13" s="22"/>
      <c r="B13" s="28" t="s">
        <v>80</v>
      </c>
      <c r="C13" s="28"/>
      <c r="D13" s="28"/>
      <c r="E13" s="23" t="s">
        <v>12</v>
      </c>
      <c r="F13" s="24">
        <v>1</v>
      </c>
      <c r="G13" s="25"/>
      <c r="H13" s="12"/>
      <c r="I13" s="21"/>
      <c r="J13" s="21"/>
    </row>
    <row r="14" spans="1:10" ht="42" customHeight="1" x14ac:dyDescent="0.15">
      <c r="A14" s="22"/>
      <c r="B14" s="28" t="s">
        <v>81</v>
      </c>
      <c r="C14" s="28"/>
      <c r="D14" s="28"/>
      <c r="E14" s="23" t="s">
        <v>12</v>
      </c>
      <c r="F14" s="24">
        <v>1</v>
      </c>
      <c r="G14" s="25"/>
      <c r="H14" s="12"/>
      <c r="I14" s="21"/>
      <c r="J14" s="21"/>
    </row>
    <row r="15" spans="1:10" ht="42" customHeight="1" x14ac:dyDescent="0.15">
      <c r="A15" s="35" t="s">
        <v>13</v>
      </c>
      <c r="B15" s="33"/>
      <c r="C15" s="33"/>
      <c r="D15" s="34"/>
      <c r="E15" s="9" t="s">
        <v>12</v>
      </c>
      <c r="F15" s="10">
        <v>1</v>
      </c>
      <c r="G15" s="11">
        <f>+G16+G48</f>
        <v>0</v>
      </c>
      <c r="H15" s="12"/>
      <c r="I15" s="13">
        <v>3</v>
      </c>
      <c r="J15" s="13">
        <v>1</v>
      </c>
    </row>
    <row r="16" spans="1:10" ht="42" customHeight="1" x14ac:dyDescent="0.15">
      <c r="A16" s="14"/>
      <c r="B16" s="33" t="s">
        <v>14</v>
      </c>
      <c r="C16" s="33"/>
      <c r="D16" s="34"/>
      <c r="E16" s="9" t="s">
        <v>12</v>
      </c>
      <c r="F16" s="10">
        <v>1</v>
      </c>
      <c r="G16" s="11">
        <f>+G17+G22+G38+G43</f>
        <v>0</v>
      </c>
      <c r="H16" s="12"/>
      <c r="I16" s="13">
        <v>4</v>
      </c>
      <c r="J16" s="13">
        <v>2</v>
      </c>
    </row>
    <row r="17" spans="1:10" ht="42" customHeight="1" x14ac:dyDescent="0.15">
      <c r="A17" s="14"/>
      <c r="B17" s="15"/>
      <c r="C17" s="33" t="s">
        <v>15</v>
      </c>
      <c r="D17" s="34"/>
      <c r="E17" s="9" t="s">
        <v>12</v>
      </c>
      <c r="F17" s="10">
        <v>1</v>
      </c>
      <c r="G17" s="11">
        <f>+G18</f>
        <v>0</v>
      </c>
      <c r="H17" s="12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16</v>
      </c>
      <c r="E18" s="9" t="s">
        <v>12</v>
      </c>
      <c r="F18" s="10">
        <v>1</v>
      </c>
      <c r="G18" s="11">
        <f>+G19+G20+G21</f>
        <v>0</v>
      </c>
      <c r="H18" s="12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17</v>
      </c>
      <c r="E19" s="9" t="s">
        <v>18</v>
      </c>
      <c r="F19" s="10">
        <v>362</v>
      </c>
      <c r="G19" s="17"/>
      <c r="H19" s="12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66</v>
      </c>
      <c r="E20" s="9" t="s">
        <v>19</v>
      </c>
      <c r="F20" s="10">
        <v>70.099999999999994</v>
      </c>
      <c r="G20" s="17"/>
      <c r="H20" s="12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67</v>
      </c>
      <c r="E21" s="9" t="s">
        <v>18</v>
      </c>
      <c r="F21" s="10">
        <v>3.8</v>
      </c>
      <c r="G21" s="17"/>
      <c r="H21" s="12"/>
      <c r="I21" s="13">
        <v>9</v>
      </c>
      <c r="J21" s="13">
        <v>4</v>
      </c>
    </row>
    <row r="22" spans="1:10" ht="42" customHeight="1" x14ac:dyDescent="0.15">
      <c r="A22" s="14"/>
      <c r="B22" s="15"/>
      <c r="C22" s="33" t="s">
        <v>20</v>
      </c>
      <c r="D22" s="34"/>
      <c r="E22" s="9" t="s">
        <v>12</v>
      </c>
      <c r="F22" s="10">
        <v>1</v>
      </c>
      <c r="G22" s="11">
        <f>+G23+G34</f>
        <v>0</v>
      </c>
      <c r="H22" s="12"/>
      <c r="I22" s="13">
        <v>10</v>
      </c>
      <c r="J22" s="13">
        <v>3</v>
      </c>
    </row>
    <row r="23" spans="1:10" ht="42" customHeight="1" x14ac:dyDescent="0.15">
      <c r="A23" s="14"/>
      <c r="B23" s="15"/>
      <c r="C23" s="15"/>
      <c r="D23" s="16" t="s">
        <v>21</v>
      </c>
      <c r="E23" s="9" t="s">
        <v>12</v>
      </c>
      <c r="F23" s="10">
        <v>1</v>
      </c>
      <c r="G23" s="11">
        <f>+G24+G25+G26+G27+G28+G29+G30+G31+G32+G33</f>
        <v>0</v>
      </c>
      <c r="H23" s="12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22</v>
      </c>
      <c r="E24" s="9" t="s">
        <v>18</v>
      </c>
      <c r="F24" s="10">
        <v>208.1</v>
      </c>
      <c r="G24" s="17"/>
      <c r="H24" s="12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68</v>
      </c>
      <c r="E25" s="9" t="s">
        <v>23</v>
      </c>
      <c r="F25" s="10">
        <v>3</v>
      </c>
      <c r="G25" s="17"/>
      <c r="H25" s="12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24</v>
      </c>
      <c r="E26" s="9" t="s">
        <v>19</v>
      </c>
      <c r="F26" s="10">
        <v>137.30000000000001</v>
      </c>
      <c r="G26" s="17"/>
      <c r="H26" s="12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25</v>
      </c>
      <c r="E27" s="9" t="s">
        <v>19</v>
      </c>
      <c r="F27" s="10">
        <v>79.3</v>
      </c>
      <c r="G27" s="17"/>
      <c r="H27" s="12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26</v>
      </c>
      <c r="E28" s="9" t="s">
        <v>19</v>
      </c>
      <c r="F28" s="10">
        <v>3.4</v>
      </c>
      <c r="G28" s="17"/>
      <c r="H28" s="12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27</v>
      </c>
      <c r="E29" s="9" t="s">
        <v>23</v>
      </c>
      <c r="F29" s="10">
        <v>146</v>
      </c>
      <c r="G29" s="17"/>
      <c r="H29" s="12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69</v>
      </c>
      <c r="E30" s="9" t="s">
        <v>19</v>
      </c>
      <c r="F30" s="10">
        <v>14.8</v>
      </c>
      <c r="G30" s="17"/>
      <c r="H30" s="12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28</v>
      </c>
      <c r="E31" s="9" t="s">
        <v>19</v>
      </c>
      <c r="F31" s="10">
        <v>14.8</v>
      </c>
      <c r="G31" s="17"/>
      <c r="H31" s="12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29</v>
      </c>
      <c r="E32" s="9" t="s">
        <v>30</v>
      </c>
      <c r="F32" s="10">
        <v>6</v>
      </c>
      <c r="G32" s="17"/>
      <c r="H32" s="12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31</v>
      </c>
      <c r="E33" s="9" t="s">
        <v>30</v>
      </c>
      <c r="F33" s="10">
        <v>59.7</v>
      </c>
      <c r="G33" s="17"/>
      <c r="H33" s="12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32</v>
      </c>
      <c r="E34" s="9" t="s">
        <v>12</v>
      </c>
      <c r="F34" s="10">
        <v>1</v>
      </c>
      <c r="G34" s="11">
        <f>+G35+G36+G37</f>
        <v>0</v>
      </c>
      <c r="H34" s="12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33</v>
      </c>
      <c r="E35" s="9" t="s">
        <v>18</v>
      </c>
      <c r="F35" s="10">
        <v>10.8</v>
      </c>
      <c r="G35" s="17"/>
      <c r="H35" s="12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70</v>
      </c>
      <c r="E36" s="9" t="s">
        <v>19</v>
      </c>
      <c r="F36" s="10">
        <v>37.700000000000003</v>
      </c>
      <c r="G36" s="17"/>
      <c r="H36" s="12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34</v>
      </c>
      <c r="E37" s="9" t="s">
        <v>19</v>
      </c>
      <c r="F37" s="10">
        <v>37.700000000000003</v>
      </c>
      <c r="G37" s="17"/>
      <c r="H37" s="12"/>
      <c r="I37" s="13">
        <v>25</v>
      </c>
      <c r="J37" s="13">
        <v>4</v>
      </c>
    </row>
    <row r="38" spans="1:10" ht="42" customHeight="1" x14ac:dyDescent="0.15">
      <c r="A38" s="14"/>
      <c r="B38" s="15"/>
      <c r="C38" s="33" t="s">
        <v>35</v>
      </c>
      <c r="D38" s="34"/>
      <c r="E38" s="9" t="s">
        <v>12</v>
      </c>
      <c r="F38" s="10">
        <v>1</v>
      </c>
      <c r="G38" s="11">
        <f>+G39+G41</f>
        <v>0</v>
      </c>
      <c r="H38" s="12"/>
      <c r="I38" s="13">
        <v>26</v>
      </c>
      <c r="J38" s="13">
        <v>3</v>
      </c>
    </row>
    <row r="39" spans="1:10" ht="42" customHeight="1" x14ac:dyDescent="0.15">
      <c r="A39" s="14"/>
      <c r="B39" s="15"/>
      <c r="C39" s="15"/>
      <c r="D39" s="16" t="s">
        <v>36</v>
      </c>
      <c r="E39" s="9" t="s">
        <v>12</v>
      </c>
      <c r="F39" s="10">
        <v>1</v>
      </c>
      <c r="G39" s="11">
        <f>+G40</f>
        <v>0</v>
      </c>
      <c r="H39" s="12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71</v>
      </c>
      <c r="E40" s="9" t="s">
        <v>37</v>
      </c>
      <c r="F40" s="10">
        <v>1</v>
      </c>
      <c r="G40" s="17"/>
      <c r="H40" s="12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38</v>
      </c>
      <c r="E41" s="9" t="s">
        <v>12</v>
      </c>
      <c r="F41" s="10">
        <v>1</v>
      </c>
      <c r="G41" s="11">
        <f>+G42</f>
        <v>0</v>
      </c>
      <c r="H41" s="12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39</v>
      </c>
      <c r="E42" s="9" t="s">
        <v>23</v>
      </c>
      <c r="F42" s="10">
        <v>20</v>
      </c>
      <c r="G42" s="17"/>
      <c r="H42" s="12"/>
      <c r="I42" s="13">
        <v>30</v>
      </c>
      <c r="J42" s="13">
        <v>4</v>
      </c>
    </row>
    <row r="43" spans="1:10" ht="42" customHeight="1" x14ac:dyDescent="0.15">
      <c r="A43" s="14"/>
      <c r="B43" s="15"/>
      <c r="C43" s="33" t="s">
        <v>40</v>
      </c>
      <c r="D43" s="34"/>
      <c r="E43" s="9" t="s">
        <v>12</v>
      </c>
      <c r="F43" s="10">
        <v>1</v>
      </c>
      <c r="G43" s="11">
        <f>+G44+G46</f>
        <v>0</v>
      </c>
      <c r="H43" s="12"/>
      <c r="I43" s="13">
        <v>31</v>
      </c>
      <c r="J43" s="13">
        <v>3</v>
      </c>
    </row>
    <row r="44" spans="1:10" ht="42" customHeight="1" x14ac:dyDescent="0.15">
      <c r="A44" s="14"/>
      <c r="B44" s="15"/>
      <c r="C44" s="15"/>
      <c r="D44" s="16" t="s">
        <v>41</v>
      </c>
      <c r="E44" s="9" t="s">
        <v>12</v>
      </c>
      <c r="F44" s="10">
        <v>1</v>
      </c>
      <c r="G44" s="11">
        <f>+G45</f>
        <v>0</v>
      </c>
      <c r="H44" s="12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42</v>
      </c>
      <c r="E45" s="9" t="s">
        <v>23</v>
      </c>
      <c r="F45" s="10">
        <v>1</v>
      </c>
      <c r="G45" s="17"/>
      <c r="H45" s="12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43</v>
      </c>
      <c r="E46" s="9" t="s">
        <v>12</v>
      </c>
      <c r="F46" s="10">
        <v>1</v>
      </c>
      <c r="G46" s="11">
        <f>+G47</f>
        <v>0</v>
      </c>
      <c r="H46" s="12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44</v>
      </c>
      <c r="E47" s="9" t="s">
        <v>30</v>
      </c>
      <c r="F47" s="10">
        <v>5</v>
      </c>
      <c r="G47" s="17"/>
      <c r="H47" s="12"/>
      <c r="I47" s="13">
        <v>35</v>
      </c>
      <c r="J47" s="13">
        <v>4</v>
      </c>
    </row>
    <row r="48" spans="1:10" ht="42" customHeight="1" x14ac:dyDescent="0.15">
      <c r="A48" s="14"/>
      <c r="B48" s="33" t="s">
        <v>45</v>
      </c>
      <c r="C48" s="33"/>
      <c r="D48" s="34"/>
      <c r="E48" s="9" t="s">
        <v>12</v>
      </c>
      <c r="F48" s="10">
        <v>1</v>
      </c>
      <c r="G48" s="11">
        <f>+G49</f>
        <v>0</v>
      </c>
      <c r="H48" s="12"/>
      <c r="I48" s="13">
        <v>36</v>
      </c>
      <c r="J48" s="13">
        <v>2</v>
      </c>
    </row>
    <row r="49" spans="1:10" ht="42" customHeight="1" x14ac:dyDescent="0.15">
      <c r="A49" s="14"/>
      <c r="B49" s="15"/>
      <c r="C49" s="33" t="s">
        <v>45</v>
      </c>
      <c r="D49" s="34"/>
      <c r="E49" s="9" t="s">
        <v>12</v>
      </c>
      <c r="F49" s="10">
        <v>1</v>
      </c>
      <c r="G49" s="11">
        <f>+G50+G55+G58</f>
        <v>0</v>
      </c>
      <c r="H49" s="12"/>
      <c r="I49" s="13">
        <v>37</v>
      </c>
      <c r="J49" s="13">
        <v>3</v>
      </c>
    </row>
    <row r="50" spans="1:10" ht="42" customHeight="1" x14ac:dyDescent="0.15">
      <c r="A50" s="14"/>
      <c r="B50" s="15"/>
      <c r="C50" s="15"/>
      <c r="D50" s="16" t="s">
        <v>46</v>
      </c>
      <c r="E50" s="9" t="s">
        <v>12</v>
      </c>
      <c r="F50" s="10">
        <v>1</v>
      </c>
      <c r="G50" s="11">
        <f>+G51+G52+G53+G54</f>
        <v>0</v>
      </c>
      <c r="H50" s="12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84</v>
      </c>
      <c r="E51" s="9" t="s">
        <v>47</v>
      </c>
      <c r="F51" s="10">
        <v>1</v>
      </c>
      <c r="G51" s="17"/>
      <c r="H51" s="12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72</v>
      </c>
      <c r="E52" s="9" t="s">
        <v>47</v>
      </c>
      <c r="F52" s="10">
        <v>1</v>
      </c>
      <c r="G52" s="17"/>
      <c r="H52" s="12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73</v>
      </c>
      <c r="E53" s="9" t="s">
        <v>47</v>
      </c>
      <c r="F53" s="10">
        <v>1</v>
      </c>
      <c r="G53" s="17"/>
      <c r="H53" s="12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73</v>
      </c>
      <c r="E54" s="9" t="s">
        <v>47</v>
      </c>
      <c r="F54" s="10">
        <v>1</v>
      </c>
      <c r="G54" s="17"/>
      <c r="H54" s="12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48</v>
      </c>
      <c r="E55" s="9" t="s">
        <v>12</v>
      </c>
      <c r="F55" s="10">
        <v>1</v>
      </c>
      <c r="G55" s="11">
        <f>+G56+G57</f>
        <v>0</v>
      </c>
      <c r="H55" s="12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74</v>
      </c>
      <c r="E56" s="9" t="s">
        <v>30</v>
      </c>
      <c r="F56" s="10">
        <v>30</v>
      </c>
      <c r="G56" s="17"/>
      <c r="H56" s="12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75</v>
      </c>
      <c r="E57" s="9" t="s">
        <v>19</v>
      </c>
      <c r="F57" s="10">
        <v>2</v>
      </c>
      <c r="G57" s="17"/>
      <c r="H57" s="12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49</v>
      </c>
      <c r="E58" s="9" t="s">
        <v>12</v>
      </c>
      <c r="F58" s="10">
        <v>1</v>
      </c>
      <c r="G58" s="11">
        <f>+G59+G60+G61</f>
        <v>0</v>
      </c>
      <c r="H58" s="12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77</v>
      </c>
      <c r="E59" s="9" t="s">
        <v>50</v>
      </c>
      <c r="F59" s="10">
        <v>74</v>
      </c>
      <c r="G59" s="17"/>
      <c r="H59" s="12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76</v>
      </c>
      <c r="E60" s="9" t="s">
        <v>51</v>
      </c>
      <c r="F60" s="10">
        <v>1</v>
      </c>
      <c r="G60" s="17"/>
      <c r="H60" s="12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52</v>
      </c>
      <c r="E61" s="9" t="s">
        <v>53</v>
      </c>
      <c r="F61" s="10">
        <v>0.1</v>
      </c>
      <c r="G61" s="17"/>
      <c r="H61" s="12"/>
      <c r="I61" s="13">
        <v>49</v>
      </c>
      <c r="J61" s="13">
        <v>4</v>
      </c>
    </row>
    <row r="62" spans="1:10" ht="42" customHeight="1" x14ac:dyDescent="0.15">
      <c r="A62" s="35" t="s">
        <v>54</v>
      </c>
      <c r="B62" s="33"/>
      <c r="C62" s="33"/>
      <c r="D62" s="34"/>
      <c r="E62" s="9" t="s">
        <v>12</v>
      </c>
      <c r="F62" s="10">
        <v>1</v>
      </c>
      <c r="G62" s="11">
        <f>+G63+G71</f>
        <v>0</v>
      </c>
      <c r="H62" s="12"/>
      <c r="I62" s="13">
        <v>50</v>
      </c>
      <c r="J62" s="13"/>
    </row>
    <row r="63" spans="1:10" ht="42" customHeight="1" x14ac:dyDescent="0.15">
      <c r="A63" s="35" t="s">
        <v>55</v>
      </c>
      <c r="B63" s="33"/>
      <c r="C63" s="33"/>
      <c r="D63" s="34"/>
      <c r="E63" s="9" t="s">
        <v>12</v>
      </c>
      <c r="F63" s="10">
        <v>1</v>
      </c>
      <c r="G63" s="11">
        <f>+G64+G65</f>
        <v>0</v>
      </c>
      <c r="H63" s="12"/>
      <c r="I63" s="13">
        <v>51</v>
      </c>
      <c r="J63" s="13">
        <v>200</v>
      </c>
    </row>
    <row r="64" spans="1:10" ht="42" customHeight="1" x14ac:dyDescent="0.15">
      <c r="A64" s="35" t="s">
        <v>56</v>
      </c>
      <c r="B64" s="33"/>
      <c r="C64" s="33"/>
      <c r="D64" s="34"/>
      <c r="E64" s="9" t="s">
        <v>12</v>
      </c>
      <c r="F64" s="10">
        <v>1</v>
      </c>
      <c r="G64" s="17"/>
      <c r="H64" s="12"/>
      <c r="I64" s="13">
        <v>52</v>
      </c>
      <c r="J64" s="13"/>
    </row>
    <row r="65" spans="1:10" ht="42" customHeight="1" x14ac:dyDescent="0.15">
      <c r="A65" s="35" t="s">
        <v>57</v>
      </c>
      <c r="B65" s="33"/>
      <c r="C65" s="33"/>
      <c r="D65" s="34"/>
      <c r="E65" s="9" t="s">
        <v>12</v>
      </c>
      <c r="F65" s="10">
        <v>1</v>
      </c>
      <c r="G65" s="11">
        <f>+G66</f>
        <v>0</v>
      </c>
      <c r="H65" s="12"/>
      <c r="I65" s="13">
        <v>53</v>
      </c>
      <c r="J65" s="13">
        <v>1</v>
      </c>
    </row>
    <row r="66" spans="1:10" ht="42" customHeight="1" x14ac:dyDescent="0.15">
      <c r="A66" s="14"/>
      <c r="B66" s="33" t="s">
        <v>57</v>
      </c>
      <c r="C66" s="33"/>
      <c r="D66" s="34"/>
      <c r="E66" s="9" t="s">
        <v>12</v>
      </c>
      <c r="F66" s="10">
        <v>1</v>
      </c>
      <c r="G66" s="11">
        <f>+G67</f>
        <v>0</v>
      </c>
      <c r="H66" s="12"/>
      <c r="I66" s="13">
        <v>54</v>
      </c>
      <c r="J66" s="13">
        <v>2</v>
      </c>
    </row>
    <row r="67" spans="1:10" ht="42" customHeight="1" x14ac:dyDescent="0.15">
      <c r="A67" s="14"/>
      <c r="B67" s="15"/>
      <c r="C67" s="33" t="s">
        <v>57</v>
      </c>
      <c r="D67" s="34"/>
      <c r="E67" s="9" t="s">
        <v>12</v>
      </c>
      <c r="F67" s="10">
        <v>1</v>
      </c>
      <c r="G67" s="11">
        <f>+G68</f>
        <v>0</v>
      </c>
      <c r="H67" s="12"/>
      <c r="I67" s="13">
        <v>55</v>
      </c>
      <c r="J67" s="13">
        <v>3</v>
      </c>
    </row>
    <row r="68" spans="1:10" ht="42" customHeight="1" x14ac:dyDescent="0.15">
      <c r="A68" s="14"/>
      <c r="B68" s="15"/>
      <c r="C68" s="15"/>
      <c r="D68" s="16" t="s">
        <v>57</v>
      </c>
      <c r="E68" s="9" t="s">
        <v>12</v>
      </c>
      <c r="F68" s="10">
        <v>1</v>
      </c>
      <c r="G68" s="11">
        <f>+G69+G70</f>
        <v>0</v>
      </c>
      <c r="H68" s="12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58</v>
      </c>
      <c r="E69" s="9" t="s">
        <v>47</v>
      </c>
      <c r="F69" s="10">
        <v>1</v>
      </c>
      <c r="G69" s="17"/>
      <c r="H69" s="12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59</v>
      </c>
      <c r="E70" s="9" t="s">
        <v>12</v>
      </c>
      <c r="F70" s="10">
        <v>1</v>
      </c>
      <c r="G70" s="17"/>
      <c r="H70" s="12"/>
      <c r="I70" s="13">
        <v>58</v>
      </c>
      <c r="J70" s="13">
        <v>4</v>
      </c>
    </row>
    <row r="71" spans="1:10" ht="42" customHeight="1" x14ac:dyDescent="0.15">
      <c r="A71" s="35" t="s">
        <v>60</v>
      </c>
      <c r="B71" s="33"/>
      <c r="C71" s="33"/>
      <c r="D71" s="34"/>
      <c r="E71" s="9" t="s">
        <v>12</v>
      </c>
      <c r="F71" s="10">
        <v>1</v>
      </c>
      <c r="G71" s="11">
        <f>+G74</f>
        <v>0</v>
      </c>
      <c r="H71" s="12"/>
      <c r="I71" s="13">
        <v>59</v>
      </c>
      <c r="J71" s="13">
        <v>210</v>
      </c>
    </row>
    <row r="72" spans="1:10" ht="42" customHeight="1" x14ac:dyDescent="0.15">
      <c r="A72" s="22"/>
      <c r="B72" s="29" t="s">
        <v>82</v>
      </c>
      <c r="C72" s="29"/>
      <c r="D72" s="30"/>
      <c r="E72" s="23" t="s">
        <v>12</v>
      </c>
      <c r="F72" s="24">
        <v>1</v>
      </c>
      <c r="G72" s="25"/>
      <c r="H72" s="12"/>
      <c r="I72" s="21"/>
      <c r="J72" s="21"/>
    </row>
    <row r="73" spans="1:10" ht="42" customHeight="1" x14ac:dyDescent="0.15">
      <c r="A73" s="22"/>
      <c r="B73" s="31" t="s">
        <v>83</v>
      </c>
      <c r="C73" s="31"/>
      <c r="D73" s="32"/>
      <c r="E73" s="23" t="s">
        <v>12</v>
      </c>
      <c r="F73" s="24">
        <v>1</v>
      </c>
      <c r="G73" s="25"/>
      <c r="H73" s="12"/>
      <c r="I73" s="21"/>
      <c r="J73" s="21"/>
    </row>
    <row r="74" spans="1:10" ht="42" customHeight="1" x14ac:dyDescent="0.15">
      <c r="A74" s="35" t="s">
        <v>61</v>
      </c>
      <c r="B74" s="33"/>
      <c r="C74" s="33"/>
      <c r="D74" s="34"/>
      <c r="E74" s="9" t="s">
        <v>12</v>
      </c>
      <c r="F74" s="10">
        <v>1</v>
      </c>
      <c r="G74" s="17"/>
      <c r="H74" s="12"/>
      <c r="I74" s="13">
        <v>60</v>
      </c>
      <c r="J74" s="13"/>
    </row>
    <row r="75" spans="1:10" ht="42" customHeight="1" x14ac:dyDescent="0.15">
      <c r="A75" s="35" t="s">
        <v>62</v>
      </c>
      <c r="B75" s="33"/>
      <c r="C75" s="33"/>
      <c r="D75" s="34"/>
      <c r="E75" s="9" t="s">
        <v>12</v>
      </c>
      <c r="F75" s="10">
        <v>1</v>
      </c>
      <c r="G75" s="17"/>
      <c r="H75" s="12"/>
      <c r="I75" s="13">
        <v>61</v>
      </c>
      <c r="J75" s="13">
        <v>220</v>
      </c>
    </row>
    <row r="76" spans="1:10" ht="42" customHeight="1" x14ac:dyDescent="0.15">
      <c r="A76" s="35" t="s">
        <v>63</v>
      </c>
      <c r="B76" s="33"/>
      <c r="C76" s="33"/>
      <c r="D76" s="34"/>
      <c r="E76" s="9" t="s">
        <v>12</v>
      </c>
      <c r="F76" s="10">
        <v>1</v>
      </c>
      <c r="G76" s="11">
        <f>+G10+G75</f>
        <v>0</v>
      </c>
      <c r="H76" s="12"/>
      <c r="I76" s="13">
        <v>62</v>
      </c>
      <c r="J76" s="13">
        <v>30</v>
      </c>
    </row>
    <row r="77" spans="1:10" ht="42" customHeight="1" x14ac:dyDescent="0.15">
      <c r="A77" s="36" t="s">
        <v>64</v>
      </c>
      <c r="B77" s="37"/>
      <c r="C77" s="37"/>
      <c r="D77" s="38"/>
      <c r="E77" s="18" t="s">
        <v>65</v>
      </c>
      <c r="F77" s="19" t="s">
        <v>65</v>
      </c>
      <c r="G77" s="20">
        <f>G76</f>
        <v>0</v>
      </c>
      <c r="I77" s="21">
        <v>63</v>
      </c>
      <c r="J77" s="21">
        <v>90</v>
      </c>
    </row>
    <row r="78" spans="1:10" ht="42" customHeight="1" x14ac:dyDescent="0.15"/>
    <row r="79" spans="1:10" ht="42" customHeight="1" x14ac:dyDescent="0.15"/>
  </sheetData>
  <sheetProtection algorithmName="SHA-512" hashValue="Ay+yK8Nb5gHOXqm864K3FTRPrUIDxvBZ4RI6RlJiVNuadinN72UG35Xy5mo2Rf4AfHiNZHsM4dUhYQw1izNmLg==" saltValue="L7eBeZyZ8q3d/matN8IlnQ==" spinCount="100000" sheet="1" objects="1" scenarios="1"/>
  <mergeCells count="32">
    <mergeCell ref="A76:D76"/>
    <mergeCell ref="B66:D66"/>
    <mergeCell ref="C67:D67"/>
    <mergeCell ref="A71:D71"/>
    <mergeCell ref="A74:D74"/>
    <mergeCell ref="A75:D75"/>
    <mergeCell ref="A77:D77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2:D22"/>
    <mergeCell ref="C38:D38"/>
    <mergeCell ref="C43:D43"/>
    <mergeCell ref="B48:D48"/>
    <mergeCell ref="B11:D11"/>
    <mergeCell ref="B13:D13"/>
    <mergeCell ref="B14:D14"/>
    <mergeCell ref="B72:D72"/>
    <mergeCell ref="B73:D73"/>
    <mergeCell ref="C49:D49"/>
    <mergeCell ref="A62:D62"/>
    <mergeCell ref="A63:D63"/>
    <mergeCell ref="A64:D64"/>
    <mergeCell ref="A65:D65"/>
  </mergeCells>
  <phoneticPr fontId="7"/>
  <pageMargins left="0.75" right="0.75" top="1" bottom="1" header="0.51180550000000002" footer="0.5118055000000000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uchida souta</cp:lastModifiedBy>
  <cp:lastPrinted>2026-05-29T02:47:53Z</cp:lastPrinted>
  <dcterms:created xsi:type="dcterms:W3CDTF">2014-01-09T08:55:00Z</dcterms:created>
  <dcterms:modified xsi:type="dcterms:W3CDTF">2026-06-02T06:47:52Z</dcterms:modified>
</cp:coreProperties>
</file>